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955" windowHeight="69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2" i="1" l="1"/>
  <c r="G11" i="1"/>
  <c r="G14" i="1"/>
  <c r="G13" i="1"/>
  <c r="G10" i="1"/>
  <c r="G9" i="1"/>
  <c r="G6" i="1" l="1"/>
  <c r="G17" i="1"/>
</calcChain>
</file>

<file path=xl/sharedStrings.xml><?xml version="1.0" encoding="utf-8"?>
<sst xmlns="http://schemas.openxmlformats.org/spreadsheetml/2006/main" count="49" uniqueCount="37">
  <si>
    <t>Partner megnevezése</t>
  </si>
  <si>
    <t>Bartók Udvar 1. Kft.</t>
  </si>
  <si>
    <t>BSIS9 Kft.</t>
  </si>
  <si>
    <t>Szolgáltatási szerződés</t>
  </si>
  <si>
    <t>Hydea Tanácsadó Kft., Polányi Ügyvédi Iroda</t>
  </si>
  <si>
    <t>Hydea Tanácsadó Kft.</t>
  </si>
  <si>
    <t>Vállalkozási szerződés</t>
  </si>
  <si>
    <t>Ibusz Utazási Irodák Kft. - Weco Travel Idegenforgalmi Kft. - Otp Travel Kft.</t>
  </si>
  <si>
    <t>Központosított közbeszerzés alapján történt megrendelések</t>
  </si>
  <si>
    <t>Az információs önrendelkezési jogról és az információszabadságról szóló 2011. évi CXII. törvény alapján  a nettó ötmillió forintot elérő vagy azt meghaladó értékű szerződések</t>
  </si>
  <si>
    <t>Nemzeti Infokomunikációs Szolgáltató Zrt.</t>
  </si>
  <si>
    <t>Alkalmazás Fejlesztési Fórum Kft. - Chronos Systems Kft.</t>
  </si>
  <si>
    <t>Felhasználói szerződés</t>
  </si>
  <si>
    <t>Sorszám</t>
  </si>
  <si>
    <t>Szerződés típusa</t>
  </si>
  <si>
    <t>Szerződés aláírásának a dátuma</t>
  </si>
  <si>
    <t>Szerződés érvényességének kezdete</t>
  </si>
  <si>
    <t>Szerződés érvényességének vége</t>
  </si>
  <si>
    <t>Szerződés nettó öszege</t>
  </si>
  <si>
    <t>Szerződés tárgya</t>
  </si>
  <si>
    <t>Nemzeti Távközlési Gerinchálózat és alrendszereihez csatlakozó végpontok közötti adatátvitel biztosítása</t>
  </si>
  <si>
    <t>Megrendelés</t>
  </si>
  <si>
    <t>Bérleti szerződés</t>
  </si>
  <si>
    <t>Európai Támogatásokat Auditáló Főigazgatóság 2016.08.31</t>
  </si>
  <si>
    <t>ingatlanbérleti és üzemeltetési szerződés</t>
  </si>
  <si>
    <t>integrált iratkezelési, ellenőrzés-dokumentálási, beszámolási és audit munkafolyamat támogató workflow rendszer minőségbiztosítási feladatainak ellátása</t>
  </si>
  <si>
    <t>integrált iratkezelési, ellenőrzés-dokumentálási, beszámolási és audit munkafolyamat támogató workflow rendszer kifejlesztése, bevezetése és support szolgáltatás</t>
  </si>
  <si>
    <t>Duna Szálloda Zrt.</t>
  </si>
  <si>
    <t>Homologues Group Meeting szállás, ellátás, rendezvényszervezés</t>
  </si>
  <si>
    <t>nemzetközi együttműködési programok második szintű projektellenőrzése</t>
  </si>
  <si>
    <t>HU-CRO IPA határon átnyúló együttműködési programok audit tevékenyésége</t>
  </si>
  <si>
    <t>HU-SRB IPA határon átnyúló együttműködési programok audit tevékenyésége</t>
  </si>
  <si>
    <t>kibővített foglalkoztatás-egészségügyi és munkavédelmi szolgáltatások</t>
  </si>
  <si>
    <t>PriceWaterhauseCoopers Könvvizsgáló Kft.</t>
  </si>
  <si>
    <t>Dr. Rose Egészségmegőrző Egészségügyi Szolgáltató Kft.</t>
  </si>
  <si>
    <t>munkaállomások beszerzése</t>
  </si>
  <si>
    <t>Nemzetközi utaztatás keretszerződés (repülőjegy, szállás, biztosítás)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</si>
</sst>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4" fillId="2" borderId="1" xfId="2" applyFon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164" fontId="5" fillId="0" borderId="1" xfId="0" applyNumberFormat="1" applyFont="1" applyBorder="1"/>
    <xf numFmtId="164" fontId="0" fillId="0" borderId="1" xfId="0" applyNumberFormat="1" applyBorder="1"/>
    <xf numFmtId="165" fontId="0" fillId="0" borderId="1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</cellXfs>
  <cellStyles count="3">
    <cellStyle name="Excel Built-in Normal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Normal="100" workbookViewId="0">
      <selection sqref="A1:H18"/>
    </sheetView>
  </sheetViews>
  <sheetFormatPr defaultRowHeight="15" x14ac:dyDescent="0.25"/>
  <cols>
    <col min="1" max="1" width="8.85546875" bestFit="1" customWidth="1"/>
    <col min="2" max="2" width="51.42578125" bestFit="1" customWidth="1"/>
    <col min="3" max="3" width="55.5703125" bestFit="1" customWidth="1"/>
    <col min="4" max="4" width="16.140625" customWidth="1"/>
    <col min="5" max="5" width="16.7109375" customWidth="1"/>
    <col min="6" max="6" width="16.7109375" bestFit="1" customWidth="1"/>
    <col min="7" max="7" width="13.140625" bestFit="1" customWidth="1"/>
    <col min="8" max="8" width="91.140625" customWidth="1"/>
    <col min="10" max="14" width="9.140625" style="7"/>
  </cols>
  <sheetData>
    <row r="1" spans="1:14" x14ac:dyDescent="0.25">
      <c r="A1" s="25"/>
      <c r="B1" s="25"/>
      <c r="C1" s="25"/>
      <c r="D1" s="25"/>
      <c r="E1" s="25"/>
      <c r="F1" s="25"/>
      <c r="G1" s="25"/>
      <c r="H1" s="25"/>
    </row>
    <row r="2" spans="1:14" x14ac:dyDescent="0.25">
      <c r="A2" s="25" t="s">
        <v>9</v>
      </c>
      <c r="B2" s="25"/>
      <c r="C2" s="25"/>
      <c r="D2" s="25"/>
      <c r="E2" s="25"/>
      <c r="F2" s="25"/>
      <c r="G2" s="25"/>
      <c r="H2" s="25"/>
    </row>
    <row r="3" spans="1:14" x14ac:dyDescent="0.25">
      <c r="A3" s="25" t="s">
        <v>23</v>
      </c>
      <c r="B3" s="25"/>
      <c r="C3" s="25"/>
      <c r="D3" s="25"/>
      <c r="E3" s="25"/>
      <c r="F3" s="25"/>
      <c r="G3" s="25"/>
      <c r="H3" s="25"/>
    </row>
    <row r="5" spans="1:14" s="20" customFormat="1" ht="45" x14ac:dyDescent="0.25">
      <c r="A5" s="19" t="s">
        <v>13</v>
      </c>
      <c r="B5" s="19" t="s">
        <v>0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18</v>
      </c>
      <c r="H5" s="19" t="s">
        <v>19</v>
      </c>
      <c r="J5" s="21"/>
      <c r="K5" s="21"/>
      <c r="L5" s="21"/>
      <c r="M5" s="21"/>
      <c r="N5" s="21"/>
    </row>
    <row r="6" spans="1:14" x14ac:dyDescent="0.25">
      <c r="A6" s="6">
        <v>1</v>
      </c>
      <c r="B6" s="2" t="s">
        <v>1</v>
      </c>
      <c r="C6" s="2" t="s">
        <v>22</v>
      </c>
      <c r="D6" s="3">
        <v>41852</v>
      </c>
      <c r="E6" s="3">
        <v>41915</v>
      </c>
      <c r="F6" s="3">
        <v>43740</v>
      </c>
      <c r="G6" s="16">
        <f>212407908/1.27*5</f>
        <v>836251606.29921257</v>
      </c>
      <c r="H6" s="2" t="s">
        <v>24</v>
      </c>
    </row>
    <row r="7" spans="1:14" ht="30" x14ac:dyDescent="0.25">
      <c r="A7" s="6">
        <v>3</v>
      </c>
      <c r="B7" s="6" t="s">
        <v>2</v>
      </c>
      <c r="C7" s="6" t="s">
        <v>6</v>
      </c>
      <c r="D7" s="23">
        <v>42439</v>
      </c>
      <c r="E7" s="23">
        <v>42447</v>
      </c>
      <c r="F7" s="23">
        <v>43069</v>
      </c>
      <c r="G7" s="24">
        <v>8140000</v>
      </c>
      <c r="H7" s="5" t="s">
        <v>25</v>
      </c>
    </row>
    <row r="8" spans="1:14" ht="30" x14ac:dyDescent="0.25">
      <c r="A8" s="6">
        <v>4</v>
      </c>
      <c r="B8" s="6" t="s">
        <v>11</v>
      </c>
      <c r="C8" s="6" t="s">
        <v>6</v>
      </c>
      <c r="D8" s="23">
        <v>42465</v>
      </c>
      <c r="E8" s="23">
        <v>42465</v>
      </c>
      <c r="F8" s="23">
        <v>43039</v>
      </c>
      <c r="G8" s="24">
        <v>75702000</v>
      </c>
      <c r="H8" s="5" t="s">
        <v>26</v>
      </c>
    </row>
    <row r="9" spans="1:14" x14ac:dyDescent="0.25">
      <c r="A9" s="11">
        <v>5</v>
      </c>
      <c r="B9" s="12" t="s">
        <v>27</v>
      </c>
      <c r="C9" s="12" t="s">
        <v>3</v>
      </c>
      <c r="D9" s="4">
        <v>42505</v>
      </c>
      <c r="E9" s="4">
        <v>42505</v>
      </c>
      <c r="F9" s="4">
        <v>42633</v>
      </c>
      <c r="G9" s="18">
        <f>59535/1.18+78311.4/1.27</f>
        <v>112115.90951554784</v>
      </c>
      <c r="H9" s="12" t="s">
        <v>28</v>
      </c>
    </row>
    <row r="10" spans="1:14" x14ac:dyDescent="0.25">
      <c r="A10" s="13">
        <v>6</v>
      </c>
      <c r="B10" s="14" t="s">
        <v>4</v>
      </c>
      <c r="C10" s="14" t="s">
        <v>3</v>
      </c>
      <c r="D10" s="15">
        <v>42139</v>
      </c>
      <c r="E10" s="15">
        <v>42139</v>
      </c>
      <c r="F10" s="15">
        <v>43465</v>
      </c>
      <c r="G10" s="18">
        <f>540000</f>
        <v>540000</v>
      </c>
      <c r="H10" s="14" t="s">
        <v>29</v>
      </c>
    </row>
    <row r="11" spans="1:14" x14ac:dyDescent="0.25">
      <c r="A11" s="13">
        <v>7</v>
      </c>
      <c r="B11" s="14" t="s">
        <v>5</v>
      </c>
      <c r="C11" s="14" t="s">
        <v>3</v>
      </c>
      <c r="D11" s="15">
        <v>41145</v>
      </c>
      <c r="E11" s="15">
        <v>41145</v>
      </c>
      <c r="F11" s="15">
        <v>42697</v>
      </c>
      <c r="G11" s="18">
        <f>323000/1.27</f>
        <v>254330.70866141733</v>
      </c>
      <c r="H11" s="14" t="s">
        <v>30</v>
      </c>
    </row>
    <row r="12" spans="1:14" x14ac:dyDescent="0.25">
      <c r="A12" s="13">
        <v>8</v>
      </c>
      <c r="B12" s="14" t="s">
        <v>5</v>
      </c>
      <c r="C12" s="14" t="s">
        <v>3</v>
      </c>
      <c r="D12" s="15">
        <v>41145</v>
      </c>
      <c r="E12" s="15">
        <v>41145</v>
      </c>
      <c r="F12" s="15">
        <v>42697</v>
      </c>
      <c r="G12" s="18">
        <f>208000/1.27</f>
        <v>163779.5275590551</v>
      </c>
      <c r="H12" s="14" t="s">
        <v>31</v>
      </c>
    </row>
    <row r="13" spans="1:14" x14ac:dyDescent="0.25">
      <c r="A13" s="13">
        <v>9</v>
      </c>
      <c r="B13" s="14" t="s">
        <v>5</v>
      </c>
      <c r="C13" s="14" t="s">
        <v>3</v>
      </c>
      <c r="D13" s="15">
        <v>42478</v>
      </c>
      <c r="E13" s="15">
        <v>42478</v>
      </c>
      <c r="F13" s="15">
        <v>43089</v>
      </c>
      <c r="G13" s="18">
        <f>55000</f>
        <v>55000</v>
      </c>
      <c r="H13" s="14" t="s">
        <v>30</v>
      </c>
    </row>
    <row r="14" spans="1:14" x14ac:dyDescent="0.25">
      <c r="A14" s="13">
        <v>10</v>
      </c>
      <c r="B14" s="14" t="s">
        <v>33</v>
      </c>
      <c r="C14" s="14" t="s">
        <v>3</v>
      </c>
      <c r="D14" s="15">
        <v>42482</v>
      </c>
      <c r="E14" s="15">
        <v>42482</v>
      </c>
      <c r="F14" s="15">
        <v>42724</v>
      </c>
      <c r="G14" s="18">
        <f>52400</f>
        <v>52400</v>
      </c>
      <c r="H14" s="14" t="s">
        <v>31</v>
      </c>
    </row>
    <row r="15" spans="1:14" ht="30" x14ac:dyDescent="0.25">
      <c r="A15" s="6">
        <v>11</v>
      </c>
      <c r="B15" s="1" t="s">
        <v>7</v>
      </c>
      <c r="C15" s="22" t="s">
        <v>8</v>
      </c>
      <c r="D15" s="23">
        <v>42370</v>
      </c>
      <c r="E15" s="23">
        <v>42370</v>
      </c>
      <c r="F15" s="23">
        <v>42735</v>
      </c>
      <c r="G15" s="24">
        <v>7829044</v>
      </c>
      <c r="H15" s="6" t="s">
        <v>36</v>
      </c>
    </row>
    <row r="16" spans="1:14" x14ac:dyDescent="0.25">
      <c r="A16" s="6">
        <v>12</v>
      </c>
      <c r="B16" s="1" t="s">
        <v>10</v>
      </c>
      <c r="C16" s="2" t="s">
        <v>21</v>
      </c>
      <c r="D16" s="3">
        <v>42417</v>
      </c>
      <c r="E16" s="3">
        <v>42417</v>
      </c>
      <c r="F16" s="3">
        <v>42735</v>
      </c>
      <c r="G16" s="17">
        <v>18918882</v>
      </c>
      <c r="H16" s="2" t="s">
        <v>35</v>
      </c>
      <c r="J16" s="8"/>
      <c r="K16" s="9"/>
      <c r="L16" s="9"/>
      <c r="M16" s="9"/>
    </row>
    <row r="17" spans="1:13" ht="30" x14ac:dyDescent="0.25">
      <c r="A17" s="6">
        <v>13</v>
      </c>
      <c r="B17" s="1" t="s">
        <v>10</v>
      </c>
      <c r="C17" s="22" t="s">
        <v>12</v>
      </c>
      <c r="D17" s="23">
        <v>41990</v>
      </c>
      <c r="E17" s="23">
        <v>41990</v>
      </c>
      <c r="F17" s="23">
        <v>43740</v>
      </c>
      <c r="G17" s="24">
        <f>7000000+57.5*450930</f>
        <v>32928475</v>
      </c>
      <c r="H17" s="5" t="s">
        <v>20</v>
      </c>
      <c r="J17" s="8"/>
      <c r="K17" s="9"/>
      <c r="L17" s="9"/>
      <c r="M17" s="9"/>
    </row>
    <row r="18" spans="1:13" x14ac:dyDescent="0.25">
      <c r="A18" s="6">
        <v>14</v>
      </c>
      <c r="B18" s="1" t="s">
        <v>34</v>
      </c>
      <c r="C18" s="5" t="s">
        <v>3</v>
      </c>
      <c r="D18" s="3">
        <v>42613</v>
      </c>
      <c r="E18" s="3">
        <v>42614</v>
      </c>
      <c r="F18" s="3">
        <v>43343</v>
      </c>
      <c r="G18" s="17">
        <v>12790000</v>
      </c>
      <c r="H18" s="2" t="s">
        <v>32</v>
      </c>
      <c r="J18" s="8"/>
      <c r="K18" s="9"/>
      <c r="L18" s="9"/>
      <c r="M18" s="9"/>
    </row>
    <row r="19" spans="1:13" x14ac:dyDescent="0.25">
      <c r="B19" s="10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Tamás Péter</dc:creator>
  <cp:lastModifiedBy>Tóth Tamás Péter</cp:lastModifiedBy>
  <cp:lastPrinted>2016-09-15T13:09:56Z</cp:lastPrinted>
  <dcterms:created xsi:type="dcterms:W3CDTF">2016-08-30T13:34:21Z</dcterms:created>
  <dcterms:modified xsi:type="dcterms:W3CDTF">2016-09-27T15:51:48Z</dcterms:modified>
</cp:coreProperties>
</file>